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6945" tabRatio="264" activeTab="0"/>
  </bookViews>
  <sheets>
    <sheet name="CO2 arvutus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<sst xmlns="http://schemas.openxmlformats.org/spreadsheetml/2006/main" count="38" uniqueCount="35">
  <si>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Aastane kütteväärtus</t>
  </si>
  <si>
    <t>qc</t>
  </si>
  <si>
    <t>ox C osa</t>
  </si>
  <si>
    <t>CO2/C</t>
  </si>
  <si>
    <t>CO2 koguse vähenemine</t>
  </si>
  <si>
    <t>Kütuse nimetus</t>
  </si>
  <si>
    <t>t/aasta</t>
  </si>
  <si>
    <t>MJ/kg</t>
  </si>
  <si>
    <t>TJ/aasta</t>
  </si>
  <si>
    <t>tC/TJ</t>
  </si>
  <si>
    <t>arv</t>
  </si>
  <si>
    <t>44/12</t>
  </si>
  <si>
    <t>kJ/m3</t>
  </si>
  <si>
    <t>Põlevkivi</t>
  </si>
  <si>
    <t>Kokkuhoitud kütuse kogus</t>
  </si>
  <si>
    <t>CO2 kokkuhoid</t>
  </si>
  <si>
    <t>Põlevkiviõli</t>
  </si>
  <si>
    <t>Maagaas</t>
  </si>
  <si>
    <t>Kivisüsi</t>
  </si>
  <si>
    <t>Turvas</t>
  </si>
  <si>
    <t>Kerge kütteõli</t>
  </si>
  <si>
    <t>Masuut</t>
  </si>
  <si>
    <r>
      <t xml:space="preserve">Kütteväärtus
</t>
    </r>
    <r>
      <rPr>
        <i/>
        <sz val="10"/>
        <color indexed="10"/>
        <rFont val="Arial"/>
        <family val="2"/>
      </rPr>
      <t>Sisestada tegelik kütteväärtus</t>
    </r>
  </si>
  <si>
    <t>Enne projekti ühe MWh tootmisega kaasnev CO2 heide</t>
  </si>
  <si>
    <t xml:space="preserve">Soojuskao vähenemine </t>
  </si>
  <si>
    <t xml:space="preserve">Arvestuslik CO2 vähenemine aastas </t>
  </si>
  <si>
    <t>tuh. m3/aasta</t>
  </si>
  <si>
    <t>tCO2 ekv/a</t>
  </si>
  <si>
    <t>MWh</t>
  </si>
  <si>
    <t>Maagaas kuupmeetrites</t>
  </si>
  <si>
    <t>Tabel on abimaterjal. Arvutustes lähtuda konkreetsest projektist.</t>
  </si>
  <si>
    <t>Torustiku lõigu renoveerimisel</t>
  </si>
  <si>
    <t>Juhul, kui on teada kokkuhoitav kütuse kogus 
(katlamaja renoveerimine, uute liitujate lisandumine, terve võrgu renoveerimine vmt)</t>
  </si>
  <si>
    <t xml:space="preserve">1. Kokkuhoidu ei saa näidata vaid tipukütuselt. Reeglina saavutatakse kokkuhoid kütuste segult. </t>
  </si>
  <si>
    <t>2. Erandite korral palun esitage vastav selgitus.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</si>
</sst>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"/>
    <numFmt numFmtId="173" formatCode="#,##0.0000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10" borderId="10" xfId="0" applyFont="1" applyFill="1" applyBorder="1" applyAlignment="1">
      <alignment wrapText="1"/>
    </xf>
    <xf numFmtId="0" fontId="0" fillId="10" borderId="11" xfId="0" applyFont="1" applyFill="1" applyBorder="1" applyAlignment="1">
      <alignment horizontal="center" wrapText="1"/>
    </xf>
    <xf numFmtId="0" fontId="0" fillId="10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1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72" fontId="1" fillId="10" borderId="18" xfId="0" applyNumberFormat="1" applyFont="1" applyFill="1" applyBorder="1" applyAlignment="1">
      <alignment wrapText="1"/>
    </xf>
    <xf numFmtId="173" fontId="1" fillId="3" borderId="19" xfId="0" applyNumberFormat="1" applyFont="1" applyFill="1" applyBorder="1" applyAlignment="1">
      <alignment/>
    </xf>
    <xf numFmtId="1" fontId="0" fillId="10" borderId="20" xfId="0" applyNumberFormat="1" applyFont="1" applyFill="1" applyBorder="1" applyAlignment="1">
      <alignment horizontal="center"/>
    </xf>
    <xf numFmtId="0" fontId="0" fillId="10" borderId="21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D32" sqref="D32"/>
    </sheetView>
  </sheetViews>
  <sheetFormatPr defaultColWidth="11.57421875" defaultRowHeight="12.75"/>
  <cols>
    <col min="1" max="1" width="8.7109375" style="1" customWidth="1"/>
    <col min="2" max="2" width="27.00390625" style="1" customWidth="1"/>
    <col min="3" max="6" width="11.57421875" style="1" customWidth="1"/>
    <col min="7" max="7" width="12.421875" style="1" bestFit="1" customWidth="1"/>
    <col min="8" max="8" width="15.8515625" style="1" bestFit="1" customWidth="1"/>
    <col min="9" max="13" width="11.57421875" style="1" customWidth="1"/>
    <col min="14" max="14" width="12.421875" style="1" customWidth="1"/>
    <col min="15" max="16384" width="11.57421875" style="1" customWidth="1"/>
  </cols>
  <sheetData>
    <row r="1" spans="1:15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>
      <c r="A2" s="35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8.25" customHeight="1">
      <c r="A5" s="18"/>
      <c r="B5" s="34" t="s">
        <v>31</v>
      </c>
      <c r="C5" s="34"/>
      <c r="D5" s="34"/>
      <c r="E5" s="19"/>
      <c r="F5" s="37" t="s">
        <v>32</v>
      </c>
      <c r="G5" s="38"/>
      <c r="H5" s="38"/>
      <c r="I5" s="38"/>
      <c r="J5" s="38"/>
      <c r="K5" s="38"/>
      <c r="L5" s="38"/>
      <c r="M5" s="38"/>
      <c r="N5" s="38"/>
      <c r="O5" s="39"/>
    </row>
    <row r="6" spans="1:15" ht="12.75">
      <c r="A6" s="18"/>
      <c r="B6" s="8"/>
      <c r="C6" s="8"/>
      <c r="D6" s="8"/>
      <c r="E6" s="19"/>
      <c r="F6" s="18"/>
      <c r="G6" s="8"/>
      <c r="H6" s="8"/>
      <c r="I6" s="8"/>
      <c r="J6" s="8"/>
      <c r="K6" s="8"/>
      <c r="L6" s="8"/>
      <c r="M6" s="8"/>
      <c r="N6" s="8"/>
      <c r="O6" s="19"/>
    </row>
    <row r="7" spans="1:15" ht="13.5" thickBot="1">
      <c r="A7" s="18"/>
      <c r="B7" s="8"/>
      <c r="C7" s="8"/>
      <c r="D7" s="8"/>
      <c r="E7" s="19"/>
      <c r="F7" s="18"/>
      <c r="G7" s="10"/>
      <c r="H7" s="8"/>
      <c r="I7" s="8"/>
      <c r="J7" s="8"/>
      <c r="K7" s="8"/>
      <c r="L7" s="8"/>
      <c r="M7" s="8"/>
      <c r="N7" s="8"/>
      <c r="O7" s="19"/>
    </row>
    <row r="8" spans="1:15" ht="39" thickBot="1">
      <c r="A8" s="18"/>
      <c r="B8" s="15" t="s">
        <v>23</v>
      </c>
      <c r="C8" s="28" t="s">
        <v>27</v>
      </c>
      <c r="D8" s="2"/>
      <c r="E8" s="19"/>
      <c r="F8" s="18"/>
      <c r="G8" s="16" t="s">
        <v>14</v>
      </c>
      <c r="H8" s="16" t="s">
        <v>22</v>
      </c>
      <c r="I8" s="16" t="s">
        <v>0</v>
      </c>
      <c r="J8" s="16" t="s">
        <v>1</v>
      </c>
      <c r="K8" s="16" t="s">
        <v>2</v>
      </c>
      <c r="L8" s="16" t="s">
        <v>3</v>
      </c>
      <c r="M8" s="16" t="s">
        <v>4</v>
      </c>
      <c r="N8" s="16" t="s">
        <v>5</v>
      </c>
      <c r="O8" s="23"/>
    </row>
    <row r="9" spans="1:15" ht="12.75">
      <c r="A9" s="18"/>
      <c r="B9" s="15" t="s">
        <v>24</v>
      </c>
      <c r="C9" s="28" t="s">
        <v>28</v>
      </c>
      <c r="D9" s="2"/>
      <c r="E9" s="19"/>
      <c r="F9" s="18"/>
      <c r="G9" s="17" t="s">
        <v>6</v>
      </c>
      <c r="H9" s="17" t="s">
        <v>7</v>
      </c>
      <c r="I9" s="17" t="s">
        <v>8</v>
      </c>
      <c r="J9" s="17" t="s">
        <v>9</v>
      </c>
      <c r="K9" s="17" t="s">
        <v>10</v>
      </c>
      <c r="L9" s="17" t="s">
        <v>11</v>
      </c>
      <c r="M9" s="17" t="s">
        <v>6</v>
      </c>
      <c r="N9" s="17"/>
      <c r="O9" s="24"/>
    </row>
    <row r="10" spans="1:15" ht="25.5">
      <c r="A10" s="18"/>
      <c r="B10" s="15" t="s">
        <v>25</v>
      </c>
      <c r="C10" s="28" t="s">
        <v>27</v>
      </c>
      <c r="D10" s="9">
        <f>D8*D9</f>
        <v>0</v>
      </c>
      <c r="E10" s="19"/>
      <c r="F10" s="18"/>
      <c r="G10" s="4"/>
      <c r="H10" s="6"/>
      <c r="I10" s="4"/>
      <c r="J10" s="6"/>
      <c r="K10" s="6"/>
      <c r="L10" s="4"/>
      <c r="M10" s="4"/>
      <c r="N10" s="2"/>
      <c r="O10" s="19"/>
    </row>
    <row r="11" spans="1:15" ht="12.75">
      <c r="A11" s="18"/>
      <c r="B11" s="8"/>
      <c r="C11" s="8"/>
      <c r="D11" s="8"/>
      <c r="E11" s="19"/>
      <c r="F11" s="18"/>
      <c r="G11" s="4">
        <v>0</v>
      </c>
      <c r="H11" s="6">
        <v>39</v>
      </c>
      <c r="I11" s="4">
        <f aca="true" t="shared" si="0" ref="I11:I17">G11*H11/1000</f>
        <v>0</v>
      </c>
      <c r="J11" s="6">
        <v>21.1</v>
      </c>
      <c r="K11" s="6">
        <v>0.99</v>
      </c>
      <c r="L11" s="4">
        <f aca="true" t="shared" si="1" ref="L11:L17">44/12</f>
        <v>3.6666666666666665</v>
      </c>
      <c r="M11" s="4">
        <f aca="true" t="shared" si="2" ref="M11:M17">I11*J11*K11*L11</f>
        <v>0</v>
      </c>
      <c r="N11" s="2" t="s">
        <v>16</v>
      </c>
      <c r="O11" s="19"/>
    </row>
    <row r="12" spans="1:15" ht="12.75">
      <c r="A12" s="18"/>
      <c r="B12" s="8"/>
      <c r="C12" s="8"/>
      <c r="D12" s="8"/>
      <c r="E12" s="19"/>
      <c r="F12" s="18"/>
      <c r="G12" s="11">
        <v>0</v>
      </c>
      <c r="H12" s="12">
        <v>45.64</v>
      </c>
      <c r="I12" s="11">
        <f t="shared" si="0"/>
        <v>0</v>
      </c>
      <c r="J12" s="12">
        <v>15.3</v>
      </c>
      <c r="K12" s="12">
        <v>0.995</v>
      </c>
      <c r="L12" s="11">
        <f t="shared" si="1"/>
        <v>3.6666666666666665</v>
      </c>
      <c r="M12" s="11">
        <f t="shared" si="2"/>
        <v>0</v>
      </c>
      <c r="N12" s="13" t="s">
        <v>17</v>
      </c>
      <c r="O12" s="19"/>
    </row>
    <row r="13" spans="1:15" ht="12.75">
      <c r="A13" s="40" t="s">
        <v>33</v>
      </c>
      <c r="B13" s="38"/>
      <c r="C13" s="38"/>
      <c r="D13" s="38"/>
      <c r="E13" s="39"/>
      <c r="F13" s="18"/>
      <c r="G13" s="4">
        <v>0</v>
      </c>
      <c r="H13" s="6">
        <v>23.4</v>
      </c>
      <c r="I13" s="4">
        <f t="shared" si="0"/>
        <v>0</v>
      </c>
      <c r="J13" s="6">
        <v>26</v>
      </c>
      <c r="K13" s="6">
        <v>0.99</v>
      </c>
      <c r="L13" s="4">
        <f t="shared" si="1"/>
        <v>3.6666666666666665</v>
      </c>
      <c r="M13" s="4">
        <f t="shared" si="2"/>
        <v>0</v>
      </c>
      <c r="N13" s="2" t="s">
        <v>18</v>
      </c>
      <c r="O13" s="19"/>
    </row>
    <row r="14" spans="1:15" ht="12.75">
      <c r="A14" s="41"/>
      <c r="B14" s="38"/>
      <c r="C14" s="38"/>
      <c r="D14" s="38"/>
      <c r="E14" s="39"/>
      <c r="F14" s="18"/>
      <c r="G14" s="4">
        <v>0</v>
      </c>
      <c r="H14" s="6">
        <v>12.4</v>
      </c>
      <c r="I14" s="4">
        <f t="shared" si="0"/>
        <v>0</v>
      </c>
      <c r="J14" s="6">
        <v>28.9</v>
      </c>
      <c r="K14" s="6">
        <v>0.99</v>
      </c>
      <c r="L14" s="4">
        <f t="shared" si="1"/>
        <v>3.6666666666666665</v>
      </c>
      <c r="M14" s="4">
        <f t="shared" si="2"/>
        <v>0</v>
      </c>
      <c r="N14" s="2" t="s">
        <v>19</v>
      </c>
      <c r="O14" s="19"/>
    </row>
    <row r="15" spans="1:15" ht="12.75">
      <c r="A15" s="42" t="s">
        <v>34</v>
      </c>
      <c r="B15" s="38"/>
      <c r="C15" s="38"/>
      <c r="D15" s="38"/>
      <c r="E15" s="39"/>
      <c r="F15" s="18"/>
      <c r="G15" s="4">
        <v>0</v>
      </c>
      <c r="H15" s="6">
        <v>42</v>
      </c>
      <c r="I15" s="4">
        <f t="shared" si="0"/>
        <v>0</v>
      </c>
      <c r="J15" s="6">
        <v>19.6</v>
      </c>
      <c r="K15" s="6">
        <v>0.99</v>
      </c>
      <c r="L15" s="4">
        <f t="shared" si="1"/>
        <v>3.6666666666666665</v>
      </c>
      <c r="M15" s="4">
        <f t="shared" si="2"/>
        <v>0</v>
      </c>
      <c r="N15" s="2" t="s">
        <v>20</v>
      </c>
      <c r="O15" s="19"/>
    </row>
    <row r="16" spans="1:15" ht="12.75">
      <c r="A16" s="41"/>
      <c r="B16" s="38"/>
      <c r="C16" s="38"/>
      <c r="D16" s="38"/>
      <c r="E16" s="39"/>
      <c r="F16" s="18"/>
      <c r="G16" s="4">
        <v>0</v>
      </c>
      <c r="H16" s="6">
        <v>40.5</v>
      </c>
      <c r="I16" s="4">
        <f t="shared" si="0"/>
        <v>0</v>
      </c>
      <c r="J16" s="6">
        <v>21.1</v>
      </c>
      <c r="K16" s="6">
        <v>0.99</v>
      </c>
      <c r="L16" s="4">
        <f t="shared" si="1"/>
        <v>3.6666666666666665</v>
      </c>
      <c r="M16" s="4">
        <f t="shared" si="2"/>
        <v>0</v>
      </c>
      <c r="N16" s="5" t="s">
        <v>21</v>
      </c>
      <c r="O16" s="19"/>
    </row>
    <row r="17" spans="1:15" ht="12.75">
      <c r="A17" s="18"/>
      <c r="B17" s="8"/>
      <c r="C17" s="8"/>
      <c r="D17" s="8"/>
      <c r="E17" s="19"/>
      <c r="F17" s="18"/>
      <c r="G17" s="4">
        <v>0</v>
      </c>
      <c r="H17" s="6">
        <v>38.88</v>
      </c>
      <c r="I17" s="4">
        <f t="shared" si="0"/>
        <v>0</v>
      </c>
      <c r="J17" s="6">
        <v>26.4</v>
      </c>
      <c r="K17" s="6">
        <v>0.99</v>
      </c>
      <c r="L17" s="4">
        <f t="shared" si="1"/>
        <v>3.6666666666666665</v>
      </c>
      <c r="M17" s="4">
        <f t="shared" si="2"/>
        <v>0</v>
      </c>
      <c r="N17" s="2" t="s">
        <v>13</v>
      </c>
      <c r="O17" s="19"/>
    </row>
    <row r="18" spans="1:15" ht="12.75">
      <c r="A18" s="18"/>
      <c r="B18" s="8"/>
      <c r="C18" s="8"/>
      <c r="D18" s="8"/>
      <c r="E18" s="19"/>
      <c r="F18" s="18"/>
      <c r="G18" s="7" t="s">
        <v>26</v>
      </c>
      <c r="H18" s="7" t="s">
        <v>12</v>
      </c>
      <c r="I18" s="31" t="s">
        <v>29</v>
      </c>
      <c r="J18" s="32"/>
      <c r="K18" s="32"/>
      <c r="L18" s="32"/>
      <c r="M18" s="32"/>
      <c r="N18" s="33"/>
      <c r="O18" s="19"/>
    </row>
    <row r="19" spans="1:15" ht="12.75">
      <c r="A19" s="18"/>
      <c r="B19" s="8"/>
      <c r="C19" s="8"/>
      <c r="D19" s="8"/>
      <c r="E19" s="19"/>
      <c r="F19" s="18"/>
      <c r="G19" s="3">
        <v>0</v>
      </c>
      <c r="H19" s="6">
        <v>33.08</v>
      </c>
      <c r="I19" s="4">
        <f>G19*H19/1000</f>
        <v>0</v>
      </c>
      <c r="J19" s="6">
        <v>15.3</v>
      </c>
      <c r="K19" s="6">
        <v>0.995</v>
      </c>
      <c r="L19" s="4">
        <f>44/12</f>
        <v>3.6666666666666665</v>
      </c>
      <c r="M19" s="4">
        <f>I19*J19*K19*L19</f>
        <v>0</v>
      </c>
      <c r="N19" s="2" t="s">
        <v>17</v>
      </c>
      <c r="O19" s="19"/>
    </row>
    <row r="20" spans="1:15" ht="13.5" thickBot="1">
      <c r="A20" s="18"/>
      <c r="B20" s="8"/>
      <c r="C20" s="8"/>
      <c r="D20" s="8"/>
      <c r="E20" s="19"/>
      <c r="F20" s="18"/>
      <c r="G20" s="3"/>
      <c r="H20" s="6"/>
      <c r="I20" s="4"/>
      <c r="J20" s="6"/>
      <c r="K20" s="6"/>
      <c r="L20" s="4"/>
      <c r="M20" s="4"/>
      <c r="N20" s="2"/>
      <c r="O20" s="19"/>
    </row>
    <row r="21" spans="1:15" ht="26.25" thickBot="1">
      <c r="A21" s="18"/>
      <c r="B21" s="8"/>
      <c r="C21" s="8"/>
      <c r="D21" s="8"/>
      <c r="E21" s="19"/>
      <c r="F21" s="18"/>
      <c r="G21" s="25"/>
      <c r="H21" s="26"/>
      <c r="I21" s="26"/>
      <c r="J21" s="26"/>
      <c r="K21" s="26"/>
      <c r="L21" s="29" t="s">
        <v>15</v>
      </c>
      <c r="M21" s="30">
        <f>SUM(M11:M20)</f>
        <v>0</v>
      </c>
      <c r="N21" s="27"/>
      <c r="O21" s="19"/>
    </row>
    <row r="22" spans="1:15" ht="12.75">
      <c r="A22" s="18"/>
      <c r="B22" s="8"/>
      <c r="C22" s="8"/>
      <c r="D22" s="8"/>
      <c r="E22" s="19"/>
      <c r="F22" s="18"/>
      <c r="G22" s="8"/>
      <c r="H22" s="8"/>
      <c r="I22" s="8"/>
      <c r="J22" s="8"/>
      <c r="K22" s="8"/>
      <c r="L22" s="8"/>
      <c r="M22" s="8"/>
      <c r="N22" s="8"/>
      <c r="O22" s="19"/>
    </row>
    <row r="23" spans="1:15" ht="13.5" thickBot="1">
      <c r="A23" s="20"/>
      <c r="B23" s="21"/>
      <c r="C23" s="21"/>
      <c r="D23" s="21"/>
      <c r="E23" s="22"/>
      <c r="F23" s="20"/>
      <c r="G23" s="21"/>
      <c r="H23" s="21"/>
      <c r="I23" s="21"/>
      <c r="J23" s="21"/>
      <c r="K23" s="21"/>
      <c r="L23" s="21"/>
      <c r="M23" s="21"/>
      <c r="N23" s="21"/>
      <c r="O23" s="22"/>
    </row>
    <row r="32" spans="13:14" ht="12.75">
      <c r="M32" s="14"/>
      <c r="N32" s="14"/>
    </row>
    <row r="33" spans="13:14" ht="12.75">
      <c r="M33" s="14"/>
      <c r="N33" s="14"/>
    </row>
  </sheetData>
  <sheetProtection selectLockedCells="1" selectUnlockedCells="1"/>
  <mergeCells count="6">
    <mergeCell ref="I18:N18"/>
    <mergeCell ref="B5:D5"/>
    <mergeCell ref="A2:O2"/>
    <mergeCell ref="F5:O5"/>
    <mergeCell ref="A13:E14"/>
    <mergeCell ref="A15:E1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Jaanika Lilienberg</dc:creator>
  <cp:keywords/>
  <dc:description/>
  <cp:lastModifiedBy>Jaanika Lilienberg</cp:lastModifiedBy>
  <dcterms:created xsi:type="dcterms:W3CDTF">2011-02-02T10:42:08Z</dcterms:created>
  <dcterms:modified xsi:type="dcterms:W3CDTF">2017-12-11T09:39:57Z</dcterms:modified>
  <cp:category/>
  <cp:version/>
  <cp:contentType/>
  <cp:contentStatus/>
</cp:coreProperties>
</file>